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Child Count\"/>
    </mc:Choice>
  </mc:AlternateContent>
  <xr:revisionPtr revIDLastSave="0" documentId="8_{127D4C09-0637-4BDE-8EE9-308071712470}" xr6:coauthVersionLast="47" xr6:coauthVersionMax="47" xr10:uidLastSave="{00000000-0000-0000-0000-000000000000}"/>
  <bookViews>
    <workbookView xWindow="22500" yWindow="2340" windowWidth="18870" windowHeight="88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" i="1"/>
</calcChain>
</file>

<file path=xl/sharedStrings.xml><?xml version="1.0" encoding="utf-8"?>
<sst xmlns="http://schemas.openxmlformats.org/spreadsheetml/2006/main" count="176" uniqueCount="45">
  <si>
    <t>Category</t>
  </si>
  <si>
    <t>Total Count</t>
  </si>
  <si>
    <t>Separate School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</si>
  <si>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</si>
  <si>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</si>
  <si>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</si>
  <si>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</si>
  <si>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</si>
  <si>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</si>
  <si>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</si>
  <si>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Female</t>
  </si>
  <si>
    <t>Male</t>
  </si>
  <si>
    <t>Limited Eng. Proficiency</t>
  </si>
  <si>
    <t>Not Limited Eng. Proficiency</t>
  </si>
  <si>
    <t>Autism</t>
  </si>
  <si>
    <t>Race</t>
  </si>
  <si>
    <t>Age</t>
  </si>
  <si>
    <t>Gender</t>
  </si>
  <si>
    <t>English Proficiency</t>
  </si>
  <si>
    <t>Separate Class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</si>
  <si>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</si>
  <si>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</si>
  <si>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</si>
  <si>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</si>
  <si>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</si>
  <si>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</si>
  <si>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</si>
  <si>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Reg. EC (10 or more hours)</t>
  </si>
  <si>
    <t>Other Environment (10 or more hours)</t>
  </si>
  <si>
    <t>Reg. EC (Less than 10 hours)</t>
  </si>
  <si>
    <t>Other Environment (Less than 10 hours)</t>
  </si>
  <si>
    <t>Residential Facility</t>
  </si>
  <si>
    <t>Home or Hospital</t>
  </si>
  <si>
    <t>Other</t>
  </si>
  <si>
    <t>Environment Counts</t>
  </si>
  <si>
    <t>All Students</t>
  </si>
  <si>
    <t>Disability</t>
  </si>
  <si>
    <t>Deaf/Blindness</t>
  </si>
  <si>
    <t>Developmental Delay</t>
  </si>
  <si>
    <t>Hearing Impairment</t>
  </si>
  <si>
    <t>Speech/Language Impairment</t>
  </si>
  <si>
    <t>Visual Impairment</t>
  </si>
  <si>
    <t>Environment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</si>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</sst>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3" xfId="0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0" fillId="2" borderId="18" xfId="0" applyFill="1" applyBorder="1"/>
    <xf numFmtId="0" fontId="1" fillId="2" borderId="2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0" xfId="0" applyFill="1"/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/>
    </xf>
    <xf numFmtId="0" fontId="0" fillId="0" borderId="2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8" xfId="0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0" fillId="0" borderId="19" xfId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3D3BD0-8AA1-4761-BB15-AA6726210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C2" sqref="C2"/>
    </sheetView>
  </sheetViews>
  <sheetFormatPr defaultRowHeight="15"/>
  <cols>
    <col min="1" max="1" width="24.140625" customWidth="1"/>
    <col min="2" max="2" width="31.5703125" customWidth="1"/>
    <col min="3" max="12" width="12.7109375" customWidth="1"/>
    <col min="14" max="22" width="12.7109375" customWidth="1"/>
  </cols>
  <sheetData>
    <row r="1" spans="1:22" ht="75" customHeight="1" thickBot="1">
      <c r="A1" s="22"/>
      <c r="B1" s="22"/>
      <c r="C1" s="25" t="s">
        <v>34</v>
      </c>
      <c r="D1" s="26"/>
      <c r="E1" s="26"/>
      <c r="F1" s="26"/>
      <c r="G1" s="26"/>
      <c r="H1" s="26"/>
      <c r="I1" s="26"/>
      <c r="J1" s="26"/>
      <c r="K1" s="26"/>
      <c r="L1" s="27"/>
      <c r="M1" s="14"/>
      <c r="N1" s="28" t="s">
        <v>42</v>
      </c>
      <c r="O1" s="26"/>
      <c r="P1" s="26"/>
      <c r="Q1" s="26"/>
      <c r="R1" s="26"/>
      <c r="S1" s="26"/>
      <c r="T1" s="26"/>
      <c r="U1" s="26"/>
      <c r="V1" s="27"/>
    </row>
    <row r="2" spans="1:22" s="13" customFormat="1" ht="60.75" thickBot="1">
      <c r="A2" s="11"/>
      <c r="B2" s="12" t="s">
        <v>0</v>
      </c>
      <c r="C2" s="19" t="s">
        <v>1</v>
      </c>
      <c r="D2" s="18" t="s">
        <v>27</v>
      </c>
      <c r="E2" s="2" t="s">
        <v>28</v>
      </c>
      <c r="F2" s="2" t="s">
        <v>29</v>
      </c>
      <c r="G2" s="2" t="s">
        <v>30</v>
      </c>
      <c r="H2" s="2" t="s">
        <v>19</v>
      </c>
      <c r="I2" s="2" t="s">
        <v>2</v>
      </c>
      <c r="J2" s="2" t="s">
        <v>31</v>
      </c>
      <c r="K2" s="2" t="s">
        <v>32</v>
      </c>
      <c r="L2" s="10" t="s">
        <v>33</v>
      </c>
      <c r="M2" s="15"/>
      <c r="N2" s="9" t="s">
        <v>27</v>
      </c>
      <c r="O2" s="2" t="s">
        <v>28</v>
      </c>
      <c r="P2" s="2" t="s">
        <v>29</v>
      </c>
      <c r="Q2" s="2" t="s">
        <v>30</v>
      </c>
      <c r="R2" s="2" t="s">
        <v>19</v>
      </c>
      <c r="S2" s="2" t="s">
        <v>2</v>
      </c>
      <c r="T2" s="2" t="s">
        <v>31</v>
      </c>
      <c r="U2" s="2" t="s">
        <v>32</v>
      </c>
      <c r="V2" s="10" t="s">
        <v>33</v>
      </c>
    </row>
    <row r="3" spans="1:22" ht="15.75" thickBot="1">
      <c r="A3" s="1"/>
      <c r="B3" s="3" t="s">
        <v>35</v>
      </c>
      <c r="C3" s="20">
        <v>14592</v>
      </c>
      <c r="D3" s="31">
        <v>3585</v>
      </c>
      <c r="E3" s="32">
        <v>4459</v>
      </c>
      <c r="F3" s="32">
        <v>293</v>
      </c>
      <c r="G3" s="32">
        <v>330</v>
      </c>
      <c r="H3" s="32">
        <v>4617</v>
      </c>
      <c r="I3" s="32">
        <v>111</v>
      </c>
      <c r="J3" s="32" t="s">
        <v>44</v>
      </c>
      <c r="K3" s="32">
        <v>51</v>
      </c>
      <c r="L3" s="33">
        <v>1144</v>
      </c>
      <c r="M3" s="16"/>
      <c r="N3" s="37">
        <f>IF(D3 &lt;&gt; "*",D3/C3,"NA")</f>
        <v>0.24568256578947367</v>
      </c>
      <c r="O3" s="37">
        <f>IF(E3&lt;&gt;"*",E3/C3,"NA")</f>
        <v>0.30557839912280704</v>
      </c>
      <c r="P3" s="37">
        <f>IF(F3&lt;&gt;"*",F3/C3,"NA")</f>
        <v>2.0079495614035089E-2</v>
      </c>
      <c r="Q3" s="37">
        <f>IF(G3&lt;&gt;"*",G3/C3,"NA")</f>
        <v>2.2615131578947369E-2</v>
      </c>
      <c r="R3" s="37">
        <f>IF(H3&lt;&gt;"*",H3/C3,"NA")</f>
        <v>0.31640625</v>
      </c>
      <c r="S3" s="37">
        <f>IF(I3&lt;&gt;"*",I3/C3,"NA")</f>
        <v>7.6069078947368423E-3</v>
      </c>
      <c r="T3" s="37" t="str">
        <f>IF(J3&lt;&gt;"*",J3/C3,"NA")</f>
        <v>NA</v>
      </c>
      <c r="U3" s="37">
        <f>IF(K3&lt;&gt;"*",K3/C3,"NA")</f>
        <v>3.4950657894736842E-3</v>
      </c>
      <c r="V3" s="38">
        <f>IF(L3&lt;&gt;"*",L3/C3,"NA")</f>
        <v>7.8399122807017538E-2</v>
      </c>
    </row>
    <row r="4" spans="1:22">
      <c r="A4" s="23" t="s">
        <v>36</v>
      </c>
      <c r="B4" s="4" t="s">
        <v>14</v>
      </c>
      <c r="C4" s="20">
        <v>1577</v>
      </c>
      <c r="D4" s="31">
        <v>338</v>
      </c>
      <c r="E4" s="32">
        <v>207</v>
      </c>
      <c r="F4" s="32">
        <v>35</v>
      </c>
      <c r="G4" s="32">
        <v>46</v>
      </c>
      <c r="H4" s="32">
        <v>906</v>
      </c>
      <c r="I4" s="32" t="s">
        <v>44</v>
      </c>
      <c r="J4" s="32" t="s">
        <v>44</v>
      </c>
      <c r="K4" s="32" t="s">
        <v>44</v>
      </c>
      <c r="L4" s="33">
        <v>35</v>
      </c>
      <c r="M4" s="16"/>
      <c r="N4" s="37">
        <f t="shared" ref="N4:N30" si="0">IF(D4 &lt;&gt; "*",D4/C4,"NA")</f>
        <v>0.21433100824350032</v>
      </c>
      <c r="O4" s="37">
        <f t="shared" ref="O4:O30" si="1">IF(E4&lt;&gt;"*",E4/C4,"NA")</f>
        <v>0.13126188966391883</v>
      </c>
      <c r="P4" s="37">
        <f t="shared" ref="P4:P30" si="2">IF(F4&lt;&gt;"*",F4/C4,"NA")</f>
        <v>2.2194039315155359E-2</v>
      </c>
      <c r="Q4" s="37">
        <f t="shared" ref="Q4:Q30" si="3">IF(G4&lt;&gt;"*",G4/C4,"NA")</f>
        <v>2.9169308814204185E-2</v>
      </c>
      <c r="R4" s="37">
        <f t="shared" ref="R4:R30" si="4">IF(H4&lt;&gt;"*",H4/C4,"NA")</f>
        <v>0.57450856055802157</v>
      </c>
      <c r="S4" s="37" t="str">
        <f t="shared" ref="S4:S30" si="5">IF(I4&lt;&gt;"*",I4/C4,"NA")</f>
        <v>NA</v>
      </c>
      <c r="T4" s="37" t="str">
        <f t="shared" ref="T4:T30" si="6">IF(J4&lt;&gt;"*",J4/C4,"NA")</f>
        <v>NA</v>
      </c>
      <c r="U4" s="37" t="str">
        <f t="shared" ref="U4:U30" si="7">IF(K4&lt;&gt;"*",K4/C4,"NA")</f>
        <v>NA</v>
      </c>
      <c r="V4" s="38">
        <f t="shared" ref="V4:V30" si="8">IF(L4&lt;&gt;"*",L4/C4,"NA")</f>
        <v>2.2194039315155359E-2</v>
      </c>
    </row>
    <row r="5" spans="1:22">
      <c r="A5" s="29"/>
      <c r="B5" s="5" t="s">
        <v>37</v>
      </c>
      <c r="C5" s="20" t="s">
        <v>44</v>
      </c>
      <c r="D5" s="31" t="s">
        <v>44</v>
      </c>
      <c r="E5" s="32" t="s">
        <v>44</v>
      </c>
      <c r="F5" s="32" t="s">
        <v>44</v>
      </c>
      <c r="G5" s="32" t="s">
        <v>44</v>
      </c>
      <c r="H5" s="32" t="s">
        <v>44</v>
      </c>
      <c r="I5" s="32" t="s">
        <v>44</v>
      </c>
      <c r="J5" s="32" t="s">
        <v>44</v>
      </c>
      <c r="K5" s="32" t="s">
        <v>44</v>
      </c>
      <c r="L5" s="33" t="s">
        <v>44</v>
      </c>
      <c r="M5" s="16"/>
      <c r="N5" s="37" t="str">
        <f t="shared" si="0"/>
        <v>NA</v>
      </c>
      <c r="O5" s="37" t="str">
        <f t="shared" si="1"/>
        <v>NA</v>
      </c>
      <c r="P5" s="37" t="str">
        <f t="shared" si="2"/>
        <v>NA</v>
      </c>
      <c r="Q5" s="37" t="str">
        <f t="shared" si="3"/>
        <v>NA</v>
      </c>
      <c r="R5" s="37" t="str">
        <f t="shared" si="4"/>
        <v>NA</v>
      </c>
      <c r="S5" s="37" t="str">
        <f t="shared" si="5"/>
        <v>NA</v>
      </c>
      <c r="T5" s="37" t="str">
        <f t="shared" si="6"/>
        <v>NA</v>
      </c>
      <c r="U5" s="37" t="str">
        <f t="shared" si="7"/>
        <v>NA</v>
      </c>
      <c r="V5" s="38" t="str">
        <f t="shared" si="8"/>
        <v>NA</v>
      </c>
    </row>
    <row r="6" spans="1:22">
      <c r="A6" s="29"/>
      <c r="B6" s="5" t="s">
        <v>38</v>
      </c>
      <c r="C6" s="20">
        <v>5415</v>
      </c>
      <c r="D6" s="31">
        <v>1316</v>
      </c>
      <c r="E6" s="32">
        <v>842</v>
      </c>
      <c r="F6" s="32">
        <v>110</v>
      </c>
      <c r="G6" s="32">
        <v>115</v>
      </c>
      <c r="H6" s="32">
        <v>2859</v>
      </c>
      <c r="I6" s="32">
        <v>42</v>
      </c>
      <c r="J6" s="32" t="s">
        <v>44</v>
      </c>
      <c r="K6" s="32">
        <v>15</v>
      </c>
      <c r="L6" s="33">
        <v>116</v>
      </c>
      <c r="M6" s="16"/>
      <c r="N6" s="37">
        <f t="shared" si="0"/>
        <v>0.24302862419205909</v>
      </c>
      <c r="O6" s="37">
        <f t="shared" si="1"/>
        <v>0.15549399815327794</v>
      </c>
      <c r="P6" s="37">
        <f t="shared" si="2"/>
        <v>2.0313942751615882E-2</v>
      </c>
      <c r="Q6" s="37">
        <f t="shared" si="3"/>
        <v>2.1237303785780239E-2</v>
      </c>
      <c r="R6" s="37">
        <f t="shared" si="4"/>
        <v>0.52797783933518005</v>
      </c>
      <c r="S6" s="37">
        <f t="shared" si="5"/>
        <v>7.7562326869806096E-3</v>
      </c>
      <c r="T6" s="37" t="str">
        <f t="shared" si="6"/>
        <v>NA</v>
      </c>
      <c r="U6" s="37">
        <f t="shared" si="7"/>
        <v>2.7700831024930748E-3</v>
      </c>
      <c r="V6" s="38">
        <f t="shared" si="8"/>
        <v>2.1421975992613113E-2</v>
      </c>
    </row>
    <row r="7" spans="1:22">
      <c r="A7" s="29"/>
      <c r="B7" s="5" t="s">
        <v>20</v>
      </c>
      <c r="C7" s="20">
        <v>10</v>
      </c>
      <c r="D7" s="31" t="s">
        <v>44</v>
      </c>
      <c r="E7" s="32" t="s">
        <v>44</v>
      </c>
      <c r="F7" s="32" t="s">
        <v>44</v>
      </c>
      <c r="G7" s="32" t="s">
        <v>44</v>
      </c>
      <c r="H7" s="32" t="s">
        <v>44</v>
      </c>
      <c r="I7" s="32" t="s">
        <v>44</v>
      </c>
      <c r="J7" s="32" t="s">
        <v>44</v>
      </c>
      <c r="K7" s="32" t="s">
        <v>44</v>
      </c>
      <c r="L7" s="33" t="s">
        <v>44</v>
      </c>
      <c r="M7" s="16"/>
      <c r="N7" s="37" t="str">
        <f t="shared" si="0"/>
        <v>NA</v>
      </c>
      <c r="O7" s="37" t="str">
        <f t="shared" si="1"/>
        <v>NA</v>
      </c>
      <c r="P7" s="37" t="str">
        <f t="shared" si="2"/>
        <v>NA</v>
      </c>
      <c r="Q7" s="37" t="str">
        <f t="shared" si="3"/>
        <v>NA</v>
      </c>
      <c r="R7" s="37" t="str">
        <f t="shared" si="4"/>
        <v>NA</v>
      </c>
      <c r="S7" s="37" t="str">
        <f t="shared" si="5"/>
        <v>NA</v>
      </c>
      <c r="T7" s="37" t="str">
        <f t="shared" si="6"/>
        <v>NA</v>
      </c>
      <c r="U7" s="37" t="str">
        <f t="shared" si="7"/>
        <v>NA</v>
      </c>
      <c r="V7" s="38" t="str">
        <f t="shared" si="8"/>
        <v>NA</v>
      </c>
    </row>
    <row r="8" spans="1:22">
      <c r="A8" s="29"/>
      <c r="B8" s="5" t="s">
        <v>39</v>
      </c>
      <c r="C8" s="20">
        <v>152</v>
      </c>
      <c r="D8" s="31">
        <v>28</v>
      </c>
      <c r="E8" s="32">
        <v>26</v>
      </c>
      <c r="F8" s="32" t="s">
        <v>44</v>
      </c>
      <c r="G8" s="32" t="s">
        <v>44</v>
      </c>
      <c r="H8" s="32">
        <v>48</v>
      </c>
      <c r="I8" s="32">
        <v>41</v>
      </c>
      <c r="J8" s="32" t="s">
        <v>44</v>
      </c>
      <c r="K8" s="32" t="s">
        <v>44</v>
      </c>
      <c r="L8" s="33" t="s">
        <v>44</v>
      </c>
      <c r="M8" s="16"/>
      <c r="N8" s="37">
        <f t="shared" si="0"/>
        <v>0.18421052631578946</v>
      </c>
      <c r="O8" s="37">
        <f t="shared" si="1"/>
        <v>0.17105263157894737</v>
      </c>
      <c r="P8" s="37" t="str">
        <f t="shared" si="2"/>
        <v>NA</v>
      </c>
      <c r="Q8" s="37" t="str">
        <f t="shared" si="3"/>
        <v>NA</v>
      </c>
      <c r="R8" s="37">
        <f t="shared" si="4"/>
        <v>0.31578947368421051</v>
      </c>
      <c r="S8" s="37">
        <f t="shared" si="5"/>
        <v>0.26973684210526316</v>
      </c>
      <c r="T8" s="37" t="str">
        <f t="shared" si="6"/>
        <v>NA</v>
      </c>
      <c r="U8" s="37" t="str">
        <f t="shared" si="7"/>
        <v>NA</v>
      </c>
      <c r="V8" s="38" t="str">
        <f t="shared" si="8"/>
        <v>NA</v>
      </c>
    </row>
    <row r="9" spans="1:22">
      <c r="A9" s="29"/>
      <c r="B9" s="5" t="s">
        <v>21</v>
      </c>
      <c r="C9" s="20">
        <v>47</v>
      </c>
      <c r="D9" s="31" t="s">
        <v>44</v>
      </c>
      <c r="E9" s="32" t="s">
        <v>44</v>
      </c>
      <c r="F9" s="32" t="s">
        <v>44</v>
      </c>
      <c r="G9" s="32" t="s">
        <v>44</v>
      </c>
      <c r="H9" s="32">
        <v>31</v>
      </c>
      <c r="I9" s="32" t="s">
        <v>44</v>
      </c>
      <c r="J9" s="32" t="s">
        <v>44</v>
      </c>
      <c r="K9" s="32" t="s">
        <v>44</v>
      </c>
      <c r="L9" s="33" t="s">
        <v>44</v>
      </c>
      <c r="M9" s="16"/>
      <c r="N9" s="37" t="str">
        <f t="shared" si="0"/>
        <v>NA</v>
      </c>
      <c r="O9" s="37" t="str">
        <f t="shared" si="1"/>
        <v>NA</v>
      </c>
      <c r="P9" s="37" t="str">
        <f t="shared" si="2"/>
        <v>NA</v>
      </c>
      <c r="Q9" s="37" t="str">
        <f t="shared" si="3"/>
        <v>NA</v>
      </c>
      <c r="R9" s="37">
        <f t="shared" si="4"/>
        <v>0.65957446808510634</v>
      </c>
      <c r="S9" s="37" t="str">
        <f t="shared" si="5"/>
        <v>NA</v>
      </c>
      <c r="T9" s="37" t="str">
        <f t="shared" si="6"/>
        <v>NA</v>
      </c>
      <c r="U9" s="37" t="str">
        <f t="shared" si="7"/>
        <v>NA</v>
      </c>
      <c r="V9" s="38" t="str">
        <f t="shared" si="8"/>
        <v>NA</v>
      </c>
    </row>
    <row r="10" spans="1:22">
      <c r="A10" s="29"/>
      <c r="B10" s="5" t="s">
        <v>22</v>
      </c>
      <c r="C10" s="20">
        <v>145</v>
      </c>
      <c r="D10" s="31">
        <v>22</v>
      </c>
      <c r="E10" s="32">
        <v>15</v>
      </c>
      <c r="F10" s="32" t="s">
        <v>44</v>
      </c>
      <c r="G10" s="32" t="s">
        <v>44</v>
      </c>
      <c r="H10" s="32">
        <v>80</v>
      </c>
      <c r="I10" s="32">
        <v>10</v>
      </c>
      <c r="J10" s="32" t="s">
        <v>44</v>
      </c>
      <c r="K10" s="32" t="s">
        <v>44</v>
      </c>
      <c r="L10" s="33" t="s">
        <v>44</v>
      </c>
      <c r="M10" s="16"/>
      <c r="N10" s="37">
        <f t="shared" si="0"/>
        <v>0.15172413793103448</v>
      </c>
      <c r="O10" s="37">
        <f t="shared" si="1"/>
        <v>0.10344827586206896</v>
      </c>
      <c r="P10" s="37" t="str">
        <f t="shared" si="2"/>
        <v>NA</v>
      </c>
      <c r="Q10" s="37" t="str">
        <f t="shared" si="3"/>
        <v>NA</v>
      </c>
      <c r="R10" s="37">
        <f t="shared" si="4"/>
        <v>0.55172413793103448</v>
      </c>
      <c r="S10" s="37">
        <f t="shared" si="5"/>
        <v>6.8965517241379309E-2</v>
      </c>
      <c r="T10" s="37" t="str">
        <f t="shared" si="6"/>
        <v>NA</v>
      </c>
      <c r="U10" s="37" t="str">
        <f t="shared" si="7"/>
        <v>NA</v>
      </c>
      <c r="V10" s="38" t="str">
        <f t="shared" si="8"/>
        <v>NA</v>
      </c>
    </row>
    <row r="11" spans="1:22">
      <c r="A11" s="29"/>
      <c r="B11" s="5" t="s">
        <v>24</v>
      </c>
      <c r="C11" s="20">
        <v>96</v>
      </c>
      <c r="D11" s="31">
        <v>32</v>
      </c>
      <c r="E11" s="32">
        <v>15</v>
      </c>
      <c r="F11" s="32" t="s">
        <v>44</v>
      </c>
      <c r="G11" s="32" t="s">
        <v>44</v>
      </c>
      <c r="H11" s="32">
        <v>39</v>
      </c>
      <c r="I11" s="32" t="s">
        <v>44</v>
      </c>
      <c r="J11" s="32" t="s">
        <v>44</v>
      </c>
      <c r="K11" s="32" t="s">
        <v>44</v>
      </c>
      <c r="L11" s="33" t="s">
        <v>44</v>
      </c>
      <c r="M11" s="16"/>
      <c r="N11" s="37">
        <f t="shared" si="0"/>
        <v>0.33333333333333331</v>
      </c>
      <c r="O11" s="37">
        <f t="shared" si="1"/>
        <v>0.15625</v>
      </c>
      <c r="P11" s="37" t="str">
        <f t="shared" si="2"/>
        <v>NA</v>
      </c>
      <c r="Q11" s="37" t="str">
        <f t="shared" si="3"/>
        <v>NA</v>
      </c>
      <c r="R11" s="37">
        <f t="shared" si="4"/>
        <v>0.40625</v>
      </c>
      <c r="S11" s="37" t="str">
        <f t="shared" si="5"/>
        <v>NA</v>
      </c>
      <c r="T11" s="37" t="str">
        <f t="shared" si="6"/>
        <v>NA</v>
      </c>
      <c r="U11" s="37" t="str">
        <f t="shared" si="7"/>
        <v>NA</v>
      </c>
      <c r="V11" s="38" t="str">
        <f t="shared" si="8"/>
        <v>NA</v>
      </c>
    </row>
    <row r="12" spans="1:22">
      <c r="A12" s="29"/>
      <c r="B12" s="5" t="s">
        <v>23</v>
      </c>
      <c r="C12" s="20">
        <v>187</v>
      </c>
      <c r="D12" s="31">
        <v>44</v>
      </c>
      <c r="E12" s="32">
        <v>37</v>
      </c>
      <c r="F12" s="32" t="s">
        <v>44</v>
      </c>
      <c r="G12" s="32" t="s">
        <v>44</v>
      </c>
      <c r="H12" s="32">
        <v>79</v>
      </c>
      <c r="I12" s="32" t="s">
        <v>44</v>
      </c>
      <c r="J12" s="32" t="s">
        <v>44</v>
      </c>
      <c r="K12" s="32" t="s">
        <v>44</v>
      </c>
      <c r="L12" s="33" t="s">
        <v>44</v>
      </c>
      <c r="M12" s="16"/>
      <c r="N12" s="37">
        <f t="shared" si="0"/>
        <v>0.23529411764705882</v>
      </c>
      <c r="O12" s="37">
        <f t="shared" si="1"/>
        <v>0.19786096256684493</v>
      </c>
      <c r="P12" s="37" t="str">
        <f t="shared" si="2"/>
        <v>NA</v>
      </c>
      <c r="Q12" s="37" t="str">
        <f t="shared" si="3"/>
        <v>NA</v>
      </c>
      <c r="R12" s="37">
        <f t="shared" si="4"/>
        <v>0.42245989304812837</v>
      </c>
      <c r="S12" s="37" t="str">
        <f t="shared" si="5"/>
        <v>NA</v>
      </c>
      <c r="T12" s="37" t="str">
        <f t="shared" si="6"/>
        <v>NA</v>
      </c>
      <c r="U12" s="37" t="str">
        <f t="shared" si="7"/>
        <v>NA</v>
      </c>
      <c r="V12" s="38" t="str">
        <f t="shared" si="8"/>
        <v>NA</v>
      </c>
    </row>
    <row r="13" spans="1:22">
      <c r="A13" s="29"/>
      <c r="B13" s="5" t="s">
        <v>25</v>
      </c>
      <c r="C13" s="20" t="s">
        <v>44</v>
      </c>
      <c r="D13" s="31" t="s">
        <v>44</v>
      </c>
      <c r="E13" s="32" t="s">
        <v>44</v>
      </c>
      <c r="F13" s="32" t="s">
        <v>44</v>
      </c>
      <c r="G13" s="32" t="s">
        <v>44</v>
      </c>
      <c r="H13" s="32" t="s">
        <v>44</v>
      </c>
      <c r="I13" s="32" t="s">
        <v>44</v>
      </c>
      <c r="J13" s="32" t="s">
        <v>44</v>
      </c>
      <c r="K13" s="32" t="s">
        <v>44</v>
      </c>
      <c r="L13" s="33" t="s">
        <v>44</v>
      </c>
      <c r="M13" s="16"/>
      <c r="N13" s="37" t="str">
        <f t="shared" si="0"/>
        <v>NA</v>
      </c>
      <c r="O13" s="37" t="str">
        <f t="shared" si="1"/>
        <v>NA</v>
      </c>
      <c r="P13" s="37" t="str">
        <f t="shared" si="2"/>
        <v>NA</v>
      </c>
      <c r="Q13" s="37" t="str">
        <f t="shared" si="3"/>
        <v>NA</v>
      </c>
      <c r="R13" s="37" t="str">
        <f t="shared" si="4"/>
        <v>NA</v>
      </c>
      <c r="S13" s="37" t="str">
        <f t="shared" si="5"/>
        <v>NA</v>
      </c>
      <c r="T13" s="37" t="str">
        <f t="shared" si="6"/>
        <v>NA</v>
      </c>
      <c r="U13" s="37" t="str">
        <f t="shared" si="7"/>
        <v>NA</v>
      </c>
      <c r="V13" s="38" t="str">
        <f t="shared" si="8"/>
        <v>NA</v>
      </c>
    </row>
    <row r="14" spans="1:22">
      <c r="A14" s="29"/>
      <c r="B14" s="5" t="s">
        <v>40</v>
      </c>
      <c r="C14" s="20">
        <v>6912</v>
      </c>
      <c r="D14" s="31">
        <v>1781</v>
      </c>
      <c r="E14" s="32">
        <v>3305</v>
      </c>
      <c r="F14" s="32">
        <v>134</v>
      </c>
      <c r="G14" s="32">
        <v>150</v>
      </c>
      <c r="H14" s="32">
        <v>553</v>
      </c>
      <c r="I14" s="32" t="s">
        <v>44</v>
      </c>
      <c r="J14" s="32" t="s">
        <v>44</v>
      </c>
      <c r="K14" s="32">
        <v>15</v>
      </c>
      <c r="L14" s="33">
        <v>969</v>
      </c>
      <c r="M14" s="16"/>
      <c r="N14" s="37">
        <f t="shared" si="0"/>
        <v>0.25766782407407407</v>
      </c>
      <c r="O14" s="37">
        <f t="shared" si="1"/>
        <v>0.47815393518518517</v>
      </c>
      <c r="P14" s="37">
        <f t="shared" si="2"/>
        <v>1.9386574074074073E-2</v>
      </c>
      <c r="Q14" s="37">
        <f t="shared" si="3"/>
        <v>2.1701388888888888E-2</v>
      </c>
      <c r="R14" s="37">
        <f t="shared" si="4"/>
        <v>8.0005787037037035E-2</v>
      </c>
      <c r="S14" s="37" t="str">
        <f t="shared" si="5"/>
        <v>NA</v>
      </c>
      <c r="T14" s="37" t="str">
        <f t="shared" si="6"/>
        <v>NA</v>
      </c>
      <c r="U14" s="37">
        <f t="shared" si="7"/>
        <v>2.170138888888889E-3</v>
      </c>
      <c r="V14" s="38">
        <f t="shared" si="8"/>
        <v>0.14019097222222221</v>
      </c>
    </row>
    <row r="15" spans="1:22">
      <c r="A15" s="29"/>
      <c r="B15" s="5" t="s">
        <v>26</v>
      </c>
      <c r="C15" s="20">
        <v>11</v>
      </c>
      <c r="D15" s="31" t="s">
        <v>44</v>
      </c>
      <c r="E15" s="32" t="s">
        <v>44</v>
      </c>
      <c r="F15" s="32" t="s">
        <v>44</v>
      </c>
      <c r="G15" s="32" t="s">
        <v>44</v>
      </c>
      <c r="H15" s="32" t="s">
        <v>44</v>
      </c>
      <c r="I15" s="32" t="s">
        <v>44</v>
      </c>
      <c r="J15" s="32" t="s">
        <v>44</v>
      </c>
      <c r="K15" s="32" t="s">
        <v>44</v>
      </c>
      <c r="L15" s="33" t="s">
        <v>44</v>
      </c>
      <c r="M15" s="16"/>
      <c r="N15" s="37" t="str">
        <f t="shared" si="0"/>
        <v>NA</v>
      </c>
      <c r="O15" s="37" t="str">
        <f t="shared" si="1"/>
        <v>NA</v>
      </c>
      <c r="P15" s="37" t="str">
        <f t="shared" si="2"/>
        <v>NA</v>
      </c>
      <c r="Q15" s="37" t="str">
        <f t="shared" si="3"/>
        <v>NA</v>
      </c>
      <c r="R15" s="37" t="str">
        <f t="shared" si="4"/>
        <v>NA</v>
      </c>
      <c r="S15" s="37" t="str">
        <f t="shared" si="5"/>
        <v>NA</v>
      </c>
      <c r="T15" s="37" t="str">
        <f t="shared" si="6"/>
        <v>NA</v>
      </c>
      <c r="U15" s="37" t="str">
        <f t="shared" si="7"/>
        <v>NA</v>
      </c>
      <c r="V15" s="38" t="str">
        <f t="shared" si="8"/>
        <v>NA</v>
      </c>
    </row>
    <row r="16" spans="1:22" ht="15.75" thickBot="1">
      <c r="A16" s="24"/>
      <c r="B16" s="6" t="s">
        <v>41</v>
      </c>
      <c r="C16" s="20">
        <v>38</v>
      </c>
      <c r="D16" s="31">
        <v>13</v>
      </c>
      <c r="E16" s="32" t="s">
        <v>44</v>
      </c>
      <c r="F16" s="32" t="s">
        <v>44</v>
      </c>
      <c r="G16" s="32" t="s">
        <v>44</v>
      </c>
      <c r="H16" s="32">
        <v>11</v>
      </c>
      <c r="I16" s="32" t="s">
        <v>44</v>
      </c>
      <c r="J16" s="32" t="s">
        <v>44</v>
      </c>
      <c r="K16" s="32" t="s">
        <v>44</v>
      </c>
      <c r="L16" s="33" t="s">
        <v>44</v>
      </c>
      <c r="M16" s="16"/>
      <c r="N16" s="37">
        <f t="shared" si="0"/>
        <v>0.34210526315789475</v>
      </c>
      <c r="O16" s="37" t="str">
        <f t="shared" si="1"/>
        <v>NA</v>
      </c>
      <c r="P16" s="37" t="str">
        <f t="shared" si="2"/>
        <v>NA</v>
      </c>
      <c r="Q16" s="37" t="str">
        <f t="shared" si="3"/>
        <v>NA</v>
      </c>
      <c r="R16" s="37">
        <f t="shared" si="4"/>
        <v>0.28947368421052633</v>
      </c>
      <c r="S16" s="37" t="str">
        <f t="shared" si="5"/>
        <v>NA</v>
      </c>
      <c r="T16" s="37" t="str">
        <f t="shared" si="6"/>
        <v>NA</v>
      </c>
      <c r="U16" s="37" t="str">
        <f t="shared" si="7"/>
        <v>NA</v>
      </c>
      <c r="V16" s="38" t="str">
        <f t="shared" si="8"/>
        <v>NA</v>
      </c>
    </row>
    <row r="17" spans="1:22">
      <c r="A17" s="23" t="s">
        <v>15</v>
      </c>
      <c r="B17" s="4" t="s">
        <v>5</v>
      </c>
      <c r="C17" s="20">
        <v>291</v>
      </c>
      <c r="D17" s="31">
        <v>80</v>
      </c>
      <c r="E17" s="32">
        <v>51</v>
      </c>
      <c r="F17" s="32" t="s">
        <v>44</v>
      </c>
      <c r="G17" s="32" t="s">
        <v>44</v>
      </c>
      <c r="H17" s="32">
        <v>123</v>
      </c>
      <c r="I17" s="32" t="s">
        <v>44</v>
      </c>
      <c r="J17" s="32" t="s">
        <v>44</v>
      </c>
      <c r="K17" s="32" t="s">
        <v>44</v>
      </c>
      <c r="L17" s="33">
        <v>19</v>
      </c>
      <c r="M17" s="16"/>
      <c r="N17" s="37">
        <f t="shared" si="0"/>
        <v>0.27491408934707906</v>
      </c>
      <c r="O17" s="37">
        <f t="shared" si="1"/>
        <v>0.17525773195876287</v>
      </c>
      <c r="P17" s="37" t="str">
        <f t="shared" si="2"/>
        <v>NA</v>
      </c>
      <c r="Q17" s="37" t="str">
        <f t="shared" si="3"/>
        <v>NA</v>
      </c>
      <c r="R17" s="37">
        <f t="shared" si="4"/>
        <v>0.42268041237113402</v>
      </c>
      <c r="S17" s="37" t="str">
        <f t="shared" si="5"/>
        <v>NA</v>
      </c>
      <c r="T17" s="37" t="str">
        <f t="shared" si="6"/>
        <v>NA</v>
      </c>
      <c r="U17" s="37" t="str">
        <f t="shared" si="7"/>
        <v>NA</v>
      </c>
      <c r="V17" s="38">
        <f t="shared" si="8"/>
        <v>6.5292096219931275E-2</v>
      </c>
    </row>
    <row r="18" spans="1:22">
      <c r="A18" s="29"/>
      <c r="B18" s="5" t="s">
        <v>4</v>
      </c>
      <c r="C18" s="20">
        <v>2575</v>
      </c>
      <c r="D18" s="31">
        <v>805</v>
      </c>
      <c r="E18" s="32">
        <v>547</v>
      </c>
      <c r="F18" s="32">
        <v>78</v>
      </c>
      <c r="G18" s="32">
        <v>51</v>
      </c>
      <c r="H18" s="32">
        <v>927</v>
      </c>
      <c r="I18" s="32">
        <v>21</v>
      </c>
      <c r="J18" s="32" t="s">
        <v>44</v>
      </c>
      <c r="K18" s="32" t="s">
        <v>44</v>
      </c>
      <c r="L18" s="33">
        <v>140</v>
      </c>
      <c r="M18" s="16"/>
      <c r="N18" s="37">
        <f t="shared" si="0"/>
        <v>0.31262135922330098</v>
      </c>
      <c r="O18" s="37">
        <f t="shared" si="1"/>
        <v>0.21242718446601941</v>
      </c>
      <c r="P18" s="37">
        <f t="shared" si="2"/>
        <v>3.0291262135922332E-2</v>
      </c>
      <c r="Q18" s="37">
        <f t="shared" si="3"/>
        <v>1.9805825242718445E-2</v>
      </c>
      <c r="R18" s="37">
        <f t="shared" si="4"/>
        <v>0.36</v>
      </c>
      <c r="S18" s="37">
        <f t="shared" si="5"/>
        <v>8.1553398058252426E-3</v>
      </c>
      <c r="T18" s="37" t="str">
        <f t="shared" si="6"/>
        <v>NA</v>
      </c>
      <c r="U18" s="37" t="str">
        <f t="shared" si="7"/>
        <v>NA</v>
      </c>
      <c r="V18" s="38">
        <f t="shared" si="8"/>
        <v>5.4368932038834951E-2</v>
      </c>
    </row>
    <row r="19" spans="1:22">
      <c r="A19" s="29"/>
      <c r="B19" s="5" t="s">
        <v>6</v>
      </c>
      <c r="C19" s="20">
        <v>1225</v>
      </c>
      <c r="D19" s="31">
        <v>312</v>
      </c>
      <c r="E19" s="32">
        <v>279</v>
      </c>
      <c r="F19" s="32">
        <v>24</v>
      </c>
      <c r="G19" s="32">
        <v>24</v>
      </c>
      <c r="H19" s="32">
        <v>493</v>
      </c>
      <c r="I19" s="32">
        <v>17</v>
      </c>
      <c r="J19" s="32" t="s">
        <v>44</v>
      </c>
      <c r="K19" s="32" t="s">
        <v>44</v>
      </c>
      <c r="L19" s="33">
        <v>73</v>
      </c>
      <c r="M19" s="16"/>
      <c r="N19" s="37">
        <f t="shared" si="0"/>
        <v>0.25469387755102041</v>
      </c>
      <c r="O19" s="37">
        <f t="shared" si="1"/>
        <v>0.22775510204081634</v>
      </c>
      <c r="P19" s="37">
        <f t="shared" si="2"/>
        <v>1.9591836734693877E-2</v>
      </c>
      <c r="Q19" s="37">
        <f t="shared" si="3"/>
        <v>1.9591836734693877E-2</v>
      </c>
      <c r="R19" s="37">
        <f t="shared" si="4"/>
        <v>0.40244897959183673</v>
      </c>
      <c r="S19" s="37">
        <f t="shared" si="5"/>
        <v>1.3877551020408163E-2</v>
      </c>
      <c r="T19" s="37" t="str">
        <f t="shared" si="6"/>
        <v>NA</v>
      </c>
      <c r="U19" s="37" t="str">
        <f t="shared" si="7"/>
        <v>NA</v>
      </c>
      <c r="V19" s="38">
        <f t="shared" si="8"/>
        <v>5.9591836734693877E-2</v>
      </c>
    </row>
    <row r="20" spans="1:22">
      <c r="A20" s="29"/>
      <c r="B20" s="5" t="s">
        <v>3</v>
      </c>
      <c r="C20" s="20">
        <v>40</v>
      </c>
      <c r="D20" s="31" t="s">
        <v>44</v>
      </c>
      <c r="E20" s="32">
        <v>17</v>
      </c>
      <c r="F20" s="32" t="s">
        <v>44</v>
      </c>
      <c r="G20" s="32" t="s">
        <v>44</v>
      </c>
      <c r="H20" s="32">
        <v>12</v>
      </c>
      <c r="I20" s="32" t="s">
        <v>44</v>
      </c>
      <c r="J20" s="32" t="s">
        <v>44</v>
      </c>
      <c r="K20" s="32" t="s">
        <v>44</v>
      </c>
      <c r="L20" s="33" t="s">
        <v>44</v>
      </c>
      <c r="M20" s="16"/>
      <c r="N20" s="37" t="str">
        <f t="shared" si="0"/>
        <v>NA</v>
      </c>
      <c r="O20" s="37">
        <f t="shared" si="1"/>
        <v>0.42499999999999999</v>
      </c>
      <c r="P20" s="37" t="str">
        <f t="shared" si="2"/>
        <v>NA</v>
      </c>
      <c r="Q20" s="37" t="str">
        <f t="shared" si="3"/>
        <v>NA</v>
      </c>
      <c r="R20" s="37">
        <f t="shared" si="4"/>
        <v>0.3</v>
      </c>
      <c r="S20" s="37" t="str">
        <f t="shared" si="5"/>
        <v>NA</v>
      </c>
      <c r="T20" s="37" t="str">
        <f t="shared" si="6"/>
        <v>NA</v>
      </c>
      <c r="U20" s="37" t="str">
        <f t="shared" si="7"/>
        <v>NA</v>
      </c>
      <c r="V20" s="38" t="str">
        <f t="shared" si="8"/>
        <v>NA</v>
      </c>
    </row>
    <row r="21" spans="1:22">
      <c r="A21" s="29"/>
      <c r="B21" s="5" t="s">
        <v>8</v>
      </c>
      <c r="C21" s="20">
        <v>11</v>
      </c>
      <c r="D21" s="31" t="s">
        <v>44</v>
      </c>
      <c r="E21" s="32" t="s">
        <v>44</v>
      </c>
      <c r="F21" s="32" t="s">
        <v>44</v>
      </c>
      <c r="G21" s="32" t="s">
        <v>44</v>
      </c>
      <c r="H21" s="32" t="s">
        <v>44</v>
      </c>
      <c r="I21" s="32" t="s">
        <v>44</v>
      </c>
      <c r="J21" s="32" t="s">
        <v>44</v>
      </c>
      <c r="K21" s="32" t="s">
        <v>44</v>
      </c>
      <c r="L21" s="33" t="s">
        <v>44</v>
      </c>
      <c r="M21" s="16"/>
      <c r="N21" s="37" t="str">
        <f t="shared" si="0"/>
        <v>NA</v>
      </c>
      <c r="O21" s="37" t="str">
        <f t="shared" si="1"/>
        <v>NA</v>
      </c>
      <c r="P21" s="37" t="str">
        <f t="shared" si="2"/>
        <v>NA</v>
      </c>
      <c r="Q21" s="37" t="str">
        <f t="shared" si="3"/>
        <v>NA</v>
      </c>
      <c r="R21" s="37" t="str">
        <f t="shared" si="4"/>
        <v>NA</v>
      </c>
      <c r="S21" s="37" t="str">
        <f t="shared" si="5"/>
        <v>NA</v>
      </c>
      <c r="T21" s="37" t="str">
        <f t="shared" si="6"/>
        <v>NA</v>
      </c>
      <c r="U21" s="37" t="str">
        <f t="shared" si="7"/>
        <v>NA</v>
      </c>
      <c r="V21" s="38" t="str">
        <f t="shared" si="8"/>
        <v>NA</v>
      </c>
    </row>
    <row r="22" spans="1:22">
      <c r="A22" s="29"/>
      <c r="B22" s="5" t="s">
        <v>7</v>
      </c>
      <c r="C22" s="20">
        <v>10004</v>
      </c>
      <c r="D22" s="31">
        <v>2278</v>
      </c>
      <c r="E22" s="32">
        <v>3409</v>
      </c>
      <c r="F22" s="32">
        <v>175</v>
      </c>
      <c r="G22" s="32">
        <v>236</v>
      </c>
      <c r="H22" s="32">
        <v>2926</v>
      </c>
      <c r="I22" s="32">
        <v>66</v>
      </c>
      <c r="J22" s="32" t="s">
        <v>44</v>
      </c>
      <c r="K22" s="32">
        <v>37</v>
      </c>
      <c r="L22" s="33">
        <v>875</v>
      </c>
      <c r="M22" s="16"/>
      <c r="N22" s="37">
        <f t="shared" si="0"/>
        <v>0.22770891643342664</v>
      </c>
      <c r="O22" s="37">
        <f t="shared" si="1"/>
        <v>0.34076369452219113</v>
      </c>
      <c r="P22" s="37">
        <f t="shared" si="2"/>
        <v>1.7493002798880448E-2</v>
      </c>
      <c r="Q22" s="37">
        <f t="shared" si="3"/>
        <v>2.3590563774490203E-2</v>
      </c>
      <c r="R22" s="37">
        <f t="shared" si="4"/>
        <v>0.29248300679728106</v>
      </c>
      <c r="S22" s="37">
        <f t="shared" si="5"/>
        <v>6.5973610555777693E-3</v>
      </c>
      <c r="T22" s="37" t="str">
        <f t="shared" si="6"/>
        <v>NA</v>
      </c>
      <c r="U22" s="37">
        <f t="shared" si="7"/>
        <v>3.6985205917632949E-3</v>
      </c>
      <c r="V22" s="38">
        <f t="shared" si="8"/>
        <v>8.7465013994402235E-2</v>
      </c>
    </row>
    <row r="23" spans="1:22" ht="15.75" thickBot="1">
      <c r="A23" s="24"/>
      <c r="B23" s="6" t="s">
        <v>9</v>
      </c>
      <c r="C23" s="20">
        <v>446</v>
      </c>
      <c r="D23" s="31">
        <v>100</v>
      </c>
      <c r="E23" s="32">
        <v>154</v>
      </c>
      <c r="F23" s="32">
        <v>12</v>
      </c>
      <c r="G23" s="32">
        <v>10</v>
      </c>
      <c r="H23" s="32">
        <v>131</v>
      </c>
      <c r="I23" s="32" t="s">
        <v>44</v>
      </c>
      <c r="J23" s="32" t="s">
        <v>44</v>
      </c>
      <c r="K23" s="32" t="s">
        <v>44</v>
      </c>
      <c r="L23" s="33">
        <v>33</v>
      </c>
      <c r="M23" s="16"/>
      <c r="N23" s="37">
        <f t="shared" si="0"/>
        <v>0.22421524663677131</v>
      </c>
      <c r="O23" s="37">
        <f t="shared" si="1"/>
        <v>0.3452914798206278</v>
      </c>
      <c r="P23" s="37">
        <f t="shared" si="2"/>
        <v>2.6905829596412557E-2</v>
      </c>
      <c r="Q23" s="37">
        <f t="shared" si="3"/>
        <v>2.2421524663677129E-2</v>
      </c>
      <c r="R23" s="37">
        <f t="shared" si="4"/>
        <v>0.29372197309417042</v>
      </c>
      <c r="S23" s="37" t="str">
        <f t="shared" si="5"/>
        <v>NA</v>
      </c>
      <c r="T23" s="37" t="str">
        <f t="shared" si="6"/>
        <v>NA</v>
      </c>
      <c r="U23" s="37" t="str">
        <f t="shared" si="7"/>
        <v>NA</v>
      </c>
      <c r="V23" s="38">
        <f t="shared" si="8"/>
        <v>7.3991031390134535E-2</v>
      </c>
    </row>
    <row r="24" spans="1:22">
      <c r="A24" s="23" t="s">
        <v>16</v>
      </c>
      <c r="B24" s="7">
        <v>3</v>
      </c>
      <c r="C24" s="20">
        <v>3191</v>
      </c>
      <c r="D24" s="31">
        <v>372</v>
      </c>
      <c r="E24" s="32">
        <v>498</v>
      </c>
      <c r="F24" s="32">
        <v>35</v>
      </c>
      <c r="G24" s="32">
        <v>84</v>
      </c>
      <c r="H24" s="32">
        <v>1756</v>
      </c>
      <c r="I24" s="32">
        <v>37</v>
      </c>
      <c r="J24" s="32" t="s">
        <v>44</v>
      </c>
      <c r="K24" s="32">
        <v>25</v>
      </c>
      <c r="L24" s="33">
        <v>383</v>
      </c>
      <c r="M24" s="16"/>
      <c r="N24" s="37">
        <f t="shared" si="0"/>
        <v>0.11657787527420871</v>
      </c>
      <c r="O24" s="37">
        <f t="shared" si="1"/>
        <v>0.15606392980256972</v>
      </c>
      <c r="P24" s="37">
        <f t="shared" si="2"/>
        <v>1.0968348480100282E-2</v>
      </c>
      <c r="Q24" s="37">
        <f t="shared" si="3"/>
        <v>2.6324036352240676E-2</v>
      </c>
      <c r="R24" s="37">
        <f t="shared" si="4"/>
        <v>0.55029771231588842</v>
      </c>
      <c r="S24" s="37">
        <f t="shared" si="5"/>
        <v>1.1595111250391726E-2</v>
      </c>
      <c r="T24" s="37" t="str">
        <f t="shared" si="6"/>
        <v>NA</v>
      </c>
      <c r="U24" s="37">
        <f t="shared" si="7"/>
        <v>7.8345346286430584E-3</v>
      </c>
      <c r="V24" s="38">
        <f t="shared" si="8"/>
        <v>0.12002507051081165</v>
      </c>
    </row>
    <row r="25" spans="1:22">
      <c r="A25" s="29"/>
      <c r="B25" s="8">
        <v>4</v>
      </c>
      <c r="C25" s="20">
        <v>4534</v>
      </c>
      <c r="D25" s="31">
        <v>1072</v>
      </c>
      <c r="E25" s="32">
        <v>1203</v>
      </c>
      <c r="F25" s="32">
        <v>81</v>
      </c>
      <c r="G25" s="32">
        <v>105</v>
      </c>
      <c r="H25" s="32">
        <v>1628</v>
      </c>
      <c r="I25" s="32">
        <v>41</v>
      </c>
      <c r="J25" s="32" t="s">
        <v>44</v>
      </c>
      <c r="K25" s="32">
        <v>13</v>
      </c>
      <c r="L25" s="33">
        <v>391</v>
      </c>
      <c r="M25" s="16"/>
      <c r="N25" s="37">
        <f t="shared" si="0"/>
        <v>0.23643581826202029</v>
      </c>
      <c r="O25" s="37">
        <f t="shared" si="1"/>
        <v>0.26532862814292019</v>
      </c>
      <c r="P25" s="37">
        <f t="shared" si="2"/>
        <v>1.7865019850022056E-2</v>
      </c>
      <c r="Q25" s="37">
        <f t="shared" si="3"/>
        <v>2.3158359064843405E-2</v>
      </c>
      <c r="R25" s="37">
        <f t="shared" si="4"/>
        <v>0.35906484340538158</v>
      </c>
      <c r="S25" s="37">
        <f t="shared" si="5"/>
        <v>9.0427878253198056E-3</v>
      </c>
      <c r="T25" s="37" t="str">
        <f t="shared" si="6"/>
        <v>NA</v>
      </c>
      <c r="U25" s="37">
        <f t="shared" si="7"/>
        <v>2.8672254080282311E-3</v>
      </c>
      <c r="V25" s="38">
        <f t="shared" si="8"/>
        <v>8.6237318041464492E-2</v>
      </c>
    </row>
    <row r="26" spans="1:22" ht="15.75" thickBot="1">
      <c r="A26" s="29"/>
      <c r="B26" s="30">
        <v>5</v>
      </c>
      <c r="C26" s="20">
        <v>6867</v>
      </c>
      <c r="D26" s="31">
        <v>2141</v>
      </c>
      <c r="E26" s="32">
        <v>2758</v>
      </c>
      <c r="F26" s="32">
        <v>177</v>
      </c>
      <c r="G26" s="32">
        <v>141</v>
      </c>
      <c r="H26" s="32">
        <v>1233</v>
      </c>
      <c r="I26" s="32">
        <v>33</v>
      </c>
      <c r="J26" s="32" t="s">
        <v>44</v>
      </c>
      <c r="K26" s="32">
        <v>13</v>
      </c>
      <c r="L26" s="33">
        <v>370</v>
      </c>
      <c r="M26" s="16"/>
      <c r="N26" s="37">
        <f t="shared" si="0"/>
        <v>0.31178098150575217</v>
      </c>
      <c r="O26" s="37">
        <f t="shared" si="1"/>
        <v>0.40163098878695208</v>
      </c>
      <c r="P26" s="37">
        <f t="shared" si="2"/>
        <v>2.5775447793796417E-2</v>
      </c>
      <c r="Q26" s="37">
        <f t="shared" si="3"/>
        <v>2.0532983835736131E-2</v>
      </c>
      <c r="R26" s="37">
        <f t="shared" si="4"/>
        <v>0.17955439056356487</v>
      </c>
      <c r="S26" s="37">
        <f t="shared" si="5"/>
        <v>4.8055919615552639E-3</v>
      </c>
      <c r="T26" s="37" t="str">
        <f t="shared" si="6"/>
        <v>NA</v>
      </c>
      <c r="U26" s="37">
        <f t="shared" si="7"/>
        <v>1.8931119848551042E-3</v>
      </c>
      <c r="V26" s="38">
        <f t="shared" si="8"/>
        <v>5.3880879568952961E-2</v>
      </c>
    </row>
    <row r="27" spans="1:22">
      <c r="A27" s="23" t="s">
        <v>17</v>
      </c>
      <c r="B27" s="4" t="s">
        <v>10</v>
      </c>
      <c r="C27" s="20">
        <v>4507</v>
      </c>
      <c r="D27" s="31">
        <v>1138</v>
      </c>
      <c r="E27" s="32">
        <v>1458</v>
      </c>
      <c r="F27" s="32">
        <v>90</v>
      </c>
      <c r="G27" s="32">
        <v>79</v>
      </c>
      <c r="H27" s="32">
        <v>1328</v>
      </c>
      <c r="I27" s="32">
        <v>39</v>
      </c>
      <c r="J27" s="32" t="s">
        <v>44</v>
      </c>
      <c r="K27" s="32">
        <v>14</v>
      </c>
      <c r="L27" s="33">
        <v>360</v>
      </c>
      <c r="M27" s="16"/>
      <c r="N27" s="37">
        <f t="shared" si="0"/>
        <v>0.25249611715109826</v>
      </c>
      <c r="O27" s="37">
        <f t="shared" si="1"/>
        <v>0.32349678278233857</v>
      </c>
      <c r="P27" s="37">
        <f t="shared" si="2"/>
        <v>1.9968937208786331E-2</v>
      </c>
      <c r="Q27" s="37">
        <f t="shared" si="3"/>
        <v>1.7528289327712446E-2</v>
      </c>
      <c r="R27" s="37">
        <f t="shared" si="4"/>
        <v>0.29465276236964721</v>
      </c>
      <c r="S27" s="37">
        <f t="shared" si="5"/>
        <v>8.6532061238074106E-3</v>
      </c>
      <c r="T27" s="37" t="str">
        <f t="shared" si="6"/>
        <v>NA</v>
      </c>
      <c r="U27" s="37">
        <f t="shared" si="7"/>
        <v>3.106279121366763E-3</v>
      </c>
      <c r="V27" s="38">
        <f t="shared" si="8"/>
        <v>7.9875748835145324E-2</v>
      </c>
    </row>
    <row r="28" spans="1:22" ht="15.75" thickBot="1">
      <c r="A28" s="24"/>
      <c r="B28" s="6" t="s">
        <v>11</v>
      </c>
      <c r="C28" s="20">
        <v>10085</v>
      </c>
      <c r="D28" s="31">
        <v>2447</v>
      </c>
      <c r="E28" s="32">
        <v>3001</v>
      </c>
      <c r="F28" s="32">
        <v>203</v>
      </c>
      <c r="G28" s="32">
        <v>251</v>
      </c>
      <c r="H28" s="32">
        <v>3289</v>
      </c>
      <c r="I28" s="32">
        <v>72</v>
      </c>
      <c r="J28" s="32" t="s">
        <v>44</v>
      </c>
      <c r="K28" s="32">
        <v>37</v>
      </c>
      <c r="L28" s="33">
        <v>784</v>
      </c>
      <c r="M28" s="16"/>
      <c r="N28" s="37">
        <f t="shared" si="0"/>
        <v>0.24263758056519583</v>
      </c>
      <c r="O28" s="37">
        <f t="shared" si="1"/>
        <v>0.29757064947942491</v>
      </c>
      <c r="P28" s="37">
        <f t="shared" si="2"/>
        <v>2.0128904313336637E-2</v>
      </c>
      <c r="Q28" s="37">
        <f t="shared" si="3"/>
        <v>2.4888448190381756E-2</v>
      </c>
      <c r="R28" s="37">
        <f t="shared" si="4"/>
        <v>0.32612791274169561</v>
      </c>
      <c r="S28" s="37">
        <f t="shared" si="5"/>
        <v>7.1393158155676744E-3</v>
      </c>
      <c r="T28" s="37" t="str">
        <f t="shared" si="6"/>
        <v>NA</v>
      </c>
      <c r="U28" s="37">
        <f t="shared" si="7"/>
        <v>3.6688150718889438E-3</v>
      </c>
      <c r="V28" s="38">
        <f t="shared" si="8"/>
        <v>7.7739216658403568E-2</v>
      </c>
    </row>
    <row r="29" spans="1:22">
      <c r="A29" s="23" t="s">
        <v>18</v>
      </c>
      <c r="B29" s="4" t="s">
        <v>12</v>
      </c>
      <c r="C29" s="20">
        <v>89</v>
      </c>
      <c r="D29" s="31">
        <v>36</v>
      </c>
      <c r="E29" s="32">
        <v>22</v>
      </c>
      <c r="F29" s="32" t="s">
        <v>44</v>
      </c>
      <c r="G29" s="32" t="s">
        <v>44</v>
      </c>
      <c r="H29" s="32">
        <v>21</v>
      </c>
      <c r="I29" s="32" t="s">
        <v>44</v>
      </c>
      <c r="J29" s="32" t="s">
        <v>44</v>
      </c>
      <c r="K29" s="32" t="s">
        <v>44</v>
      </c>
      <c r="L29" s="33" t="s">
        <v>44</v>
      </c>
      <c r="M29" s="16"/>
      <c r="N29" s="37">
        <f t="shared" si="0"/>
        <v>0.4044943820224719</v>
      </c>
      <c r="O29" s="37">
        <f t="shared" si="1"/>
        <v>0.24719101123595505</v>
      </c>
      <c r="P29" s="37" t="str">
        <f t="shared" si="2"/>
        <v>NA</v>
      </c>
      <c r="Q29" s="37" t="str">
        <f t="shared" si="3"/>
        <v>NA</v>
      </c>
      <c r="R29" s="37">
        <f t="shared" si="4"/>
        <v>0.23595505617977527</v>
      </c>
      <c r="S29" s="37" t="str">
        <f t="shared" si="5"/>
        <v>NA</v>
      </c>
      <c r="T29" s="37" t="str">
        <f t="shared" si="6"/>
        <v>NA</v>
      </c>
      <c r="U29" s="37" t="str">
        <f t="shared" si="7"/>
        <v>NA</v>
      </c>
      <c r="V29" s="38" t="str">
        <f t="shared" si="8"/>
        <v>NA</v>
      </c>
    </row>
    <row r="30" spans="1:22" ht="15.75" thickBot="1">
      <c r="A30" s="24"/>
      <c r="B30" s="6" t="s">
        <v>13</v>
      </c>
      <c r="C30" s="21">
        <v>14503</v>
      </c>
      <c r="D30" s="34">
        <v>3549</v>
      </c>
      <c r="E30" s="35">
        <v>4437</v>
      </c>
      <c r="F30" s="35">
        <v>290</v>
      </c>
      <c r="G30" s="35">
        <v>329</v>
      </c>
      <c r="H30" s="35">
        <v>4596</v>
      </c>
      <c r="I30" s="35">
        <v>109</v>
      </c>
      <c r="J30" s="35" t="s">
        <v>44</v>
      </c>
      <c r="K30" s="35">
        <v>51</v>
      </c>
      <c r="L30" s="36">
        <v>1140</v>
      </c>
      <c r="M30" s="17"/>
      <c r="N30" s="37">
        <f t="shared" si="0"/>
        <v>0.24470799145004482</v>
      </c>
      <c r="O30" s="37">
        <f t="shared" si="1"/>
        <v>0.30593670275115492</v>
      </c>
      <c r="P30" s="37">
        <f t="shared" si="2"/>
        <v>1.9995862924912088E-2</v>
      </c>
      <c r="Q30" s="37">
        <f t="shared" si="3"/>
        <v>2.2684961732055437E-2</v>
      </c>
      <c r="R30" s="37">
        <f t="shared" si="4"/>
        <v>0.316899951734124</v>
      </c>
      <c r="S30" s="37">
        <f t="shared" si="5"/>
        <v>7.5156864097083364E-3</v>
      </c>
      <c r="T30" s="37" t="str">
        <f t="shared" si="6"/>
        <v>NA</v>
      </c>
      <c r="U30" s="37">
        <f t="shared" si="7"/>
        <v>3.5165138247259188E-3</v>
      </c>
      <c r="V30" s="38">
        <f t="shared" si="8"/>
        <v>7.8604426670344063E-2</v>
      </c>
    </row>
    <row r="31" spans="1:22">
      <c r="A31" t="s">
        <v>43</v>
      </c>
    </row>
  </sheetData>
  <mergeCells count="7">
    <mergeCell ref="A27:A28"/>
    <mergeCell ref="A29:A30"/>
    <mergeCell ref="C1:L1"/>
    <mergeCell ref="N1:V1"/>
    <mergeCell ref="A4:A16"/>
    <mergeCell ref="A17:A23"/>
    <mergeCell ref="A24:A26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2022-09-30T18:32:11Z</dcterms:modified>
</cp:coreProperties>
</file>